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F196" i="1"/>
  <c r="H196" i="1"/>
  <c r="J196" i="1"/>
  <c r="G196" i="1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<sst xmlns="http://schemas.openxmlformats.org/spreadsheetml/2006/main" count="298" uniqueCount="97">
  <si>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</si>
  <si>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</si>
  <si>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</si>
  <si>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</si>
  <si>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</si>
  <si>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</si>
  <si>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</si>
  <si>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</si>
  <si>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</si>
  <si>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</si>
  <si>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</si>
  <si>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</si>
  <si>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</si>
  <si>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</si>
  <si>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</si>
  <si>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</si>
  <si>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</si>
  <si>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</si>
  <si>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</si>
  <si>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</si>
  <si>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</si>
  <si>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</si>
  <si>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</si>
  <si>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</si>
  <si>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</si>
  <si>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</si>
  <si>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</si>
  <si>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</si>
  <si>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</si>
  <si>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</si>
  <si>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</si>
  <si>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</si>
  <si>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</si>
  <si>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</si>
  <si>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</si>
  <si>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</si>
  <si>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</si>
  <si>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</si>
  <si>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</si>
  <si>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</si>
  <si>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"Дружба"</t>
  </si>
  <si>
    <t>54-16к/2022н</t>
  </si>
  <si>
    <t>блинчики со сгущенным молоком</t>
  </si>
  <si>
    <t>399/2017м</t>
  </si>
  <si>
    <t>чай с сахаром</t>
  </si>
  <si>
    <t>54-2гн/2022н</t>
  </si>
  <si>
    <t>хлеб пшеничный</t>
  </si>
  <si>
    <t>701/2010м</t>
  </si>
  <si>
    <t>ТТК 77-3/2022н</t>
  </si>
  <si>
    <t>макароны отварные с маслом</t>
  </si>
  <si>
    <t>203/2017м</t>
  </si>
  <si>
    <t>соус сметанный с томатом</t>
  </si>
  <si>
    <t>331/2017м</t>
  </si>
  <si>
    <t>лапшевник с творогом и сгущенным молоком</t>
  </si>
  <si>
    <t>208/2017м П.Т 77-8/2022</t>
  </si>
  <si>
    <t>чай с сахаром и лимоном</t>
  </si>
  <si>
    <t>54-3гн/2022н</t>
  </si>
  <si>
    <t>фрукт свежий (яблоко)</t>
  </si>
  <si>
    <t>338/2017м</t>
  </si>
  <si>
    <t>котлеты рыбные из п/ф с соусом сметанным с томатом</t>
  </si>
  <si>
    <t>ТТК 77-1 331/2017м</t>
  </si>
  <si>
    <t>каша рисовая рассыпчатая</t>
  </si>
  <si>
    <t>171/2017м</t>
  </si>
  <si>
    <t>тефтели "Оригинальные" из п/ф с соусом сметанным с томатом</t>
  </si>
  <si>
    <t>ТТК 77-5 331/2017м</t>
  </si>
  <si>
    <t>каша рассыпчатая пшенная</t>
  </si>
  <si>
    <t>каша рисовая молочная жидкая с сахаром</t>
  </si>
  <si>
    <t>182/2017м</t>
  </si>
  <si>
    <t>кофейный напиток</t>
  </si>
  <si>
    <t>54-23гн/2022н</t>
  </si>
  <si>
    <t>ТТК 77-6</t>
  </si>
  <si>
    <t>каша гречневая рассыпчатая с соусом сметанным с томатом</t>
  </si>
  <si>
    <t>171/2017м 331/2017м</t>
  </si>
  <si>
    <t>чай с сахаром каркаде</t>
  </si>
  <si>
    <t>54-45гн/2022н</t>
  </si>
  <si>
    <t>плов из птицы</t>
  </si>
  <si>
    <t>291/2017м</t>
  </si>
  <si>
    <t>котлета куриная из п/ф высокой степени готовности</t>
  </si>
  <si>
    <t>ТТК 77-2</t>
  </si>
  <si>
    <t>горошница с соусом стеманным с томатом</t>
  </si>
  <si>
    <t>54-21г/2022н 331/2017м</t>
  </si>
  <si>
    <t>фрукт свежий (мандарин)</t>
  </si>
  <si>
    <t>овощи по сезону (огурец свежий, соленый)</t>
  </si>
  <si>
    <t>70/71/2017м</t>
  </si>
  <si>
    <t>овощи консервированные (зеленый горошек)</t>
  </si>
  <si>
    <t>101/2004л</t>
  </si>
  <si>
    <t>овощи по сезону (помидор свежий, соленый)</t>
  </si>
  <si>
    <t>свекла отварная с растительным маслом</t>
  </si>
  <si>
    <t>52/2017м</t>
  </si>
  <si>
    <t>ТТК77-10</t>
  </si>
  <si>
    <t>икра кабачковая консервированная</t>
  </si>
  <si>
    <t>70/71/2010м</t>
  </si>
  <si>
    <t>котлеты домашние из п/ф</t>
  </si>
  <si>
    <t>голубцы ленивые из п/ф</t>
  </si>
  <si>
    <t>зразы с сыром из п.ф</t>
  </si>
  <si>
    <t>МКОУ "Лопуховская СОШ"</t>
  </si>
  <si>
    <t>О. В. Ветрова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</si>
</sst>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8.84</v>
      </c>
      <c r="H6" s="40">
        <v>9.2200000000000006</v>
      </c>
      <c r="I6" s="40">
        <v>39.51</v>
      </c>
      <c r="J6" s="40">
        <v>276.38</v>
      </c>
      <c r="K6" s="41" t="s">
        <v>41</v>
      </c>
      <c r="L6" s="40">
        <v>40</v>
      </c>
    </row>
    <row r="7" spans="1:12" ht="15" x14ac:dyDescent="0.25">
      <c r="A7" s="23"/>
      <c r="B7" s="15"/>
      <c r="C7" s="11"/>
      <c r="D7" s="6" t="s">
        <v>21</v>
      </c>
      <c r="E7" s="42" t="s">
        <v>42</v>
      </c>
      <c r="F7" s="43">
        <v>70</v>
      </c>
      <c r="G7" s="43">
        <v>3.91</v>
      </c>
      <c r="H7" s="43">
        <v>4.99</v>
      </c>
      <c r="I7" s="43">
        <v>17.850000000000001</v>
      </c>
      <c r="J7" s="43">
        <v>131.86000000000001</v>
      </c>
      <c r="K7" s="44" t="s">
        <v>43</v>
      </c>
      <c r="L7" s="43">
        <v>23</v>
      </c>
    </row>
    <row r="8" spans="1:12" ht="25.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45</v>
      </c>
      <c r="L8" s="43">
        <v>17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2.37</v>
      </c>
      <c r="H9" s="43">
        <v>0.3</v>
      </c>
      <c r="I9" s="43">
        <v>14.5</v>
      </c>
      <c r="J9" s="43">
        <v>63.57</v>
      </c>
      <c r="K9" s="44" t="s">
        <v>47</v>
      </c>
      <c r="L9" s="43">
        <v>6.59</v>
      </c>
    </row>
    <row r="10" spans="1:12" ht="15" x14ac:dyDescent="0.25">
      <c r="A10" s="23"/>
      <c r="B10" s="15"/>
      <c r="C10" s="11"/>
      <c r="D10" s="7" t="s">
        <v>24</v>
      </c>
      <c r="E10" s="42" t="s">
        <v>81</v>
      </c>
      <c r="F10" s="43">
        <v>100</v>
      </c>
      <c r="G10" s="43">
        <v>0.81</v>
      </c>
      <c r="H10" s="43">
        <v>0.31</v>
      </c>
      <c r="I10" s="43">
        <v>11.54</v>
      </c>
      <c r="J10" s="43">
        <v>52.2</v>
      </c>
      <c r="K10" s="44" t="s">
        <v>58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16.13</v>
      </c>
      <c r="H13" s="19">
        <f t="shared" si="0"/>
        <v>14.820000000000002</v>
      </c>
      <c r="I13" s="19">
        <f t="shared" si="0"/>
        <v>93.78</v>
      </c>
      <c r="J13" s="19">
        <f t="shared" si="0"/>
        <v>566.33000000000004</v>
      </c>
      <c r="K13" s="25"/>
      <c r="L13" s="19">
        <f t="shared" ref="L13" si="1">SUM(L6:L12)</f>
        <v>106.59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16.13</v>
      </c>
      <c r="H24" s="32">
        <f t="shared" si="4"/>
        <v>14.820000000000002</v>
      </c>
      <c r="I24" s="32">
        <f t="shared" si="4"/>
        <v>93.78</v>
      </c>
      <c r="J24" s="32">
        <f t="shared" si="4"/>
        <v>566.33000000000004</v>
      </c>
      <c r="K24" s="32"/>
      <c r="L24" s="32">
        <f t="shared" ref="L24" si="5">L13+L23</f>
        <v>106.59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>
        <v>100</v>
      </c>
      <c r="G25" s="40">
        <v>12.06</v>
      </c>
      <c r="H25" s="40">
        <v>12.4</v>
      </c>
      <c r="I25" s="40">
        <v>4.7</v>
      </c>
      <c r="J25" s="40">
        <v>179</v>
      </c>
      <c r="K25" s="41" t="s">
        <v>48</v>
      </c>
      <c r="L25" s="40">
        <v>40</v>
      </c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50</v>
      </c>
      <c r="L26" s="43">
        <v>19</v>
      </c>
    </row>
    <row r="27" spans="1:12" ht="25.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</v>
      </c>
      <c r="I27" s="43">
        <v>10.38</v>
      </c>
      <c r="J27" s="43">
        <v>42.32</v>
      </c>
      <c r="K27" s="44" t="s">
        <v>45</v>
      </c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2.37</v>
      </c>
      <c r="H28" s="43">
        <v>0.3</v>
      </c>
      <c r="I28" s="43">
        <v>14.5</v>
      </c>
      <c r="J28" s="43">
        <v>63.57</v>
      </c>
      <c r="K28" s="44" t="s">
        <v>47</v>
      </c>
      <c r="L28" s="43">
        <v>6.59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51</v>
      </c>
      <c r="F30" s="43">
        <v>20</v>
      </c>
      <c r="G30" s="43">
        <v>0.3</v>
      </c>
      <c r="H30" s="43">
        <v>0.99</v>
      </c>
      <c r="I30" s="43">
        <v>1.4</v>
      </c>
      <c r="J30" s="43">
        <v>16.02</v>
      </c>
      <c r="K30" s="44" t="s">
        <v>52</v>
      </c>
      <c r="L30" s="43">
        <v>9</v>
      </c>
    </row>
    <row r="31" spans="1:12" ht="25.5" x14ac:dyDescent="0.25">
      <c r="A31" s="14"/>
      <c r="B31" s="15"/>
      <c r="C31" s="11"/>
      <c r="D31" s="6" t="s">
        <v>26</v>
      </c>
      <c r="E31" s="42" t="s">
        <v>82</v>
      </c>
      <c r="F31" s="43">
        <v>60</v>
      </c>
      <c r="G31" s="43">
        <v>0.5</v>
      </c>
      <c r="H31" s="43">
        <v>0.06</v>
      </c>
      <c r="I31" s="43">
        <v>1.1399999999999999</v>
      </c>
      <c r="J31" s="43">
        <v>7.2</v>
      </c>
      <c r="K31" s="44" t="s">
        <v>83</v>
      </c>
      <c r="L31" s="43">
        <v>15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20.830000000000002</v>
      </c>
      <c r="H32" s="19">
        <f t="shared" ref="H32" si="7">SUM(H25:H31)</f>
        <v>18.649999999999999</v>
      </c>
      <c r="I32" s="19">
        <f t="shared" ref="I32" si="8">SUM(I25:I31)</f>
        <v>64.92</v>
      </c>
      <c r="J32" s="19">
        <f t="shared" ref="J32:L32" si="9">SUM(J25:J31)</f>
        <v>504.90999999999997</v>
      </c>
      <c r="K32" s="25"/>
      <c r="L32" s="19">
        <f t="shared" si="9"/>
        <v>106.59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20.830000000000002</v>
      </c>
      <c r="H43" s="32">
        <f t="shared" ref="H43" si="15">H32+H42</f>
        <v>18.649999999999999</v>
      </c>
      <c r="I43" s="32">
        <f t="shared" ref="I43" si="16">I32+I42</f>
        <v>64.92</v>
      </c>
      <c r="J43" s="32">
        <f t="shared" ref="J43:L43" si="17">J32+J42</f>
        <v>504.90999999999997</v>
      </c>
      <c r="K43" s="32"/>
      <c r="L43" s="32">
        <f t="shared" si="17"/>
        <v>106.59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170</v>
      </c>
      <c r="G44" s="40">
        <v>14.5</v>
      </c>
      <c r="H44" s="40">
        <v>15.04</v>
      </c>
      <c r="I44" s="40">
        <v>36.49</v>
      </c>
      <c r="J44" s="40">
        <v>339.52</v>
      </c>
      <c r="K44" s="41" t="s">
        <v>54</v>
      </c>
      <c r="L44" s="40">
        <v>61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</v>
      </c>
      <c r="H46" s="43">
        <v>0</v>
      </c>
      <c r="I46" s="43">
        <v>10.58</v>
      </c>
      <c r="J46" s="43">
        <v>43.52</v>
      </c>
      <c r="K46" s="44" t="s">
        <v>56</v>
      </c>
      <c r="L46" s="43">
        <v>19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2.37</v>
      </c>
      <c r="H47" s="43">
        <v>0.3</v>
      </c>
      <c r="I47" s="43">
        <v>14.5</v>
      </c>
      <c r="J47" s="43">
        <v>63.57</v>
      </c>
      <c r="K47" s="44" t="s">
        <v>47</v>
      </c>
      <c r="L47" s="43">
        <v>6.59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0.4</v>
      </c>
      <c r="H48" s="43">
        <v>0.4</v>
      </c>
      <c r="I48" s="43">
        <v>10</v>
      </c>
      <c r="J48" s="43">
        <v>47</v>
      </c>
      <c r="K48" s="44" t="s">
        <v>58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17.57</v>
      </c>
      <c r="H51" s="19">
        <f t="shared" ref="H51" si="19">SUM(H44:H50)</f>
        <v>15.74</v>
      </c>
      <c r="I51" s="19">
        <f t="shared" ref="I51" si="20">SUM(I44:I50)</f>
        <v>71.569999999999993</v>
      </c>
      <c r="J51" s="19">
        <f t="shared" ref="J51:L51" si="21">SUM(J44:J50)</f>
        <v>493.60999999999996</v>
      </c>
      <c r="K51" s="25"/>
      <c r="L51" s="19">
        <f t="shared" si="21"/>
        <v>106.59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17.57</v>
      </c>
      <c r="H62" s="32">
        <f t="shared" ref="H62" si="27">H51+H61</f>
        <v>15.74</v>
      </c>
      <c r="I62" s="32">
        <f t="shared" ref="I62" si="28">I51+I61</f>
        <v>71.569999999999993</v>
      </c>
      <c r="J62" s="32">
        <f t="shared" ref="J62:L62" si="29">J51+J61</f>
        <v>493.60999999999996</v>
      </c>
      <c r="K62" s="32"/>
      <c r="L62" s="32">
        <f t="shared" si="29"/>
        <v>106.59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12.6</v>
      </c>
      <c r="H63" s="40">
        <v>10.79</v>
      </c>
      <c r="I63" s="40">
        <v>8.3000000000000007</v>
      </c>
      <c r="J63" s="40">
        <v>181.02</v>
      </c>
      <c r="K63" s="41" t="s">
        <v>60</v>
      </c>
      <c r="L63" s="40">
        <v>49</v>
      </c>
    </row>
    <row r="64" spans="1:12" ht="15" x14ac:dyDescent="0.25">
      <c r="A64" s="23"/>
      <c r="B64" s="15"/>
      <c r="C64" s="11"/>
      <c r="D64" s="6" t="s">
        <v>21</v>
      </c>
      <c r="E64" s="42" t="s">
        <v>61</v>
      </c>
      <c r="F64" s="43">
        <v>150</v>
      </c>
      <c r="G64" s="43">
        <v>3.7</v>
      </c>
      <c r="H64" s="43">
        <v>4.8</v>
      </c>
      <c r="I64" s="43">
        <v>36.5</v>
      </c>
      <c r="J64" s="43">
        <v>203.5</v>
      </c>
      <c r="K64" s="44" t="s">
        <v>62</v>
      </c>
      <c r="L64" s="43">
        <v>19</v>
      </c>
    </row>
    <row r="65" spans="1:12" ht="25.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45</v>
      </c>
      <c r="L65" s="43">
        <v>17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2.37</v>
      </c>
      <c r="H66" s="43">
        <v>0.3</v>
      </c>
      <c r="I66" s="43">
        <v>14.5</v>
      </c>
      <c r="J66" s="43">
        <v>63.57</v>
      </c>
      <c r="K66" s="44" t="s">
        <v>47</v>
      </c>
      <c r="L66" s="43">
        <v>6.59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84</v>
      </c>
      <c r="F68" s="43">
        <v>60</v>
      </c>
      <c r="G68" s="43">
        <v>1.4</v>
      </c>
      <c r="H68" s="43">
        <v>0.18</v>
      </c>
      <c r="I68" s="43">
        <v>7.92</v>
      </c>
      <c r="J68" s="43">
        <v>38.520000000000003</v>
      </c>
      <c r="K68" s="44" t="s">
        <v>85</v>
      </c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20.27</v>
      </c>
      <c r="H70" s="19">
        <f t="shared" ref="H70" si="31">SUM(H63:H69)</f>
        <v>16.07</v>
      </c>
      <c r="I70" s="19">
        <f t="shared" ref="I70" si="32">SUM(I63:I69)</f>
        <v>77.600000000000009</v>
      </c>
      <c r="J70" s="19">
        <f t="shared" ref="J70:L70" si="33">SUM(J63:J69)</f>
        <v>528.92999999999995</v>
      </c>
      <c r="K70" s="25"/>
      <c r="L70" s="19">
        <f t="shared" si="33"/>
        <v>106.59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20.27</v>
      </c>
      <c r="H81" s="32">
        <f t="shared" ref="H81" si="39">H70+H80</f>
        <v>16.07</v>
      </c>
      <c r="I81" s="32">
        <f t="shared" ref="I81" si="40">I70+I80</f>
        <v>77.600000000000009</v>
      </c>
      <c r="J81" s="32">
        <f t="shared" ref="J81:L81" si="41">J70+J80</f>
        <v>528.92999999999995</v>
      </c>
      <c r="K81" s="32"/>
      <c r="L81" s="32">
        <f t="shared" si="41"/>
        <v>106.59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120</v>
      </c>
      <c r="G82" s="40">
        <v>8.82</v>
      </c>
      <c r="H82" s="40">
        <v>13.29</v>
      </c>
      <c r="I82" s="40">
        <v>7.7</v>
      </c>
      <c r="J82" s="40">
        <v>186</v>
      </c>
      <c r="K82" s="41" t="s">
        <v>64</v>
      </c>
      <c r="L82" s="40">
        <v>49</v>
      </c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150</v>
      </c>
      <c r="G83" s="43">
        <v>8.3000000000000007</v>
      </c>
      <c r="H83" s="43">
        <v>6.84</v>
      </c>
      <c r="I83" s="43">
        <v>37.979999999999997</v>
      </c>
      <c r="J83" s="43">
        <v>246.68</v>
      </c>
      <c r="K83" s="44" t="s">
        <v>62</v>
      </c>
      <c r="L83" s="43">
        <v>17</v>
      </c>
    </row>
    <row r="84" spans="1:12" ht="25.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56</v>
      </c>
      <c r="L84" s="43">
        <v>19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2.37</v>
      </c>
      <c r="H85" s="43">
        <v>0.3</v>
      </c>
      <c r="I85" s="43">
        <v>14.5</v>
      </c>
      <c r="J85" s="43">
        <v>63.57</v>
      </c>
      <c r="K85" s="44" t="s">
        <v>47</v>
      </c>
      <c r="L85" s="43">
        <v>6.59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26</v>
      </c>
      <c r="E87" s="42" t="s">
        <v>86</v>
      </c>
      <c r="F87" s="43">
        <v>60</v>
      </c>
      <c r="G87" s="43">
        <v>0.7</v>
      </c>
      <c r="H87" s="43">
        <v>0.12</v>
      </c>
      <c r="I87" s="43">
        <v>2.16</v>
      </c>
      <c r="J87" s="43">
        <v>13.2</v>
      </c>
      <c r="K87" s="44" t="s">
        <v>83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20.490000000000002</v>
      </c>
      <c r="H89" s="19">
        <f t="shared" ref="H89" si="43">SUM(H82:H88)</f>
        <v>20.55</v>
      </c>
      <c r="I89" s="19">
        <f t="shared" ref="I89" si="44">SUM(I82:I88)</f>
        <v>72.919999999999987</v>
      </c>
      <c r="J89" s="19">
        <f t="shared" ref="J89:L89" si="45">SUM(J82:J88)</f>
        <v>552.97</v>
      </c>
      <c r="K89" s="25"/>
      <c r="L89" s="19">
        <f t="shared" si="45"/>
        <v>106.59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20.490000000000002</v>
      </c>
      <c r="H100" s="32">
        <f t="shared" ref="H100" si="51">H89+H99</f>
        <v>20.55</v>
      </c>
      <c r="I100" s="32">
        <f t="shared" ref="I100" si="52">I89+I99</f>
        <v>72.919999999999987</v>
      </c>
      <c r="J100" s="32">
        <f t="shared" ref="J100:L100" si="53">J89+J99</f>
        <v>552.97</v>
      </c>
      <c r="K100" s="32"/>
      <c r="L100" s="32">
        <f t="shared" si="53"/>
        <v>106.59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6.37</v>
      </c>
      <c r="H101" s="40">
        <v>7.66</v>
      </c>
      <c r="I101" s="40">
        <v>41.7</v>
      </c>
      <c r="J101" s="40">
        <v>261.22000000000003</v>
      </c>
      <c r="K101" s="41" t="s">
        <v>67</v>
      </c>
      <c r="L101" s="40">
        <v>56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38.2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3.8</v>
      </c>
      <c r="H103" s="43">
        <v>2.9</v>
      </c>
      <c r="I103" s="43">
        <v>11.3</v>
      </c>
      <c r="J103" s="43">
        <v>106.5</v>
      </c>
      <c r="K103" s="44" t="s">
        <v>69</v>
      </c>
      <c r="L103" s="43">
        <v>24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2.37</v>
      </c>
      <c r="H104" s="43">
        <v>0.3</v>
      </c>
      <c r="I104" s="43">
        <v>14.5</v>
      </c>
      <c r="J104" s="43">
        <v>63.57</v>
      </c>
      <c r="K104" s="44" t="s">
        <v>47</v>
      </c>
      <c r="L104" s="43">
        <v>6.59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 t="s">
        <v>58</v>
      </c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12.94</v>
      </c>
      <c r="H108" s="19">
        <f t="shared" si="54"/>
        <v>11.260000000000002</v>
      </c>
      <c r="I108" s="19">
        <f t="shared" si="54"/>
        <v>77.5</v>
      </c>
      <c r="J108" s="19">
        <f t="shared" si="54"/>
        <v>478.29</v>
      </c>
      <c r="K108" s="25"/>
      <c r="L108" s="19">
        <f t="shared" ref="L108" si="55">SUM(L101:L107)</f>
        <v>106.59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12.94</v>
      </c>
      <c r="H119" s="32">
        <f t="shared" ref="H119" si="59">H108+H118</f>
        <v>11.260000000000002</v>
      </c>
      <c r="I119" s="32">
        <f t="shared" ref="I119" si="60">I108+I118</f>
        <v>77.5</v>
      </c>
      <c r="J119" s="32">
        <f t="shared" ref="J119:L119" si="61">J108+J118</f>
        <v>478.29</v>
      </c>
      <c r="K119" s="32"/>
      <c r="L119" s="32">
        <f t="shared" si="61"/>
        <v>106.59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100</v>
      </c>
      <c r="G120" s="40">
        <v>8.3000000000000007</v>
      </c>
      <c r="H120" s="40">
        <v>9.1</v>
      </c>
      <c r="I120" s="40">
        <v>8.9</v>
      </c>
      <c r="J120" s="40">
        <v>150.69999999999999</v>
      </c>
      <c r="K120" s="41" t="s">
        <v>70</v>
      </c>
      <c r="L120" s="40">
        <v>38</v>
      </c>
    </row>
    <row r="121" spans="1:12" ht="25.5" x14ac:dyDescent="0.25">
      <c r="A121" s="14"/>
      <c r="B121" s="15"/>
      <c r="C121" s="11"/>
      <c r="D121" s="6" t="s">
        <v>21</v>
      </c>
      <c r="E121" s="42" t="s">
        <v>71</v>
      </c>
      <c r="F121" s="43">
        <v>170</v>
      </c>
      <c r="G121" s="43">
        <v>8.6</v>
      </c>
      <c r="H121" s="43">
        <v>7.29</v>
      </c>
      <c r="I121" s="43">
        <v>37.4</v>
      </c>
      <c r="J121" s="43">
        <v>249.72</v>
      </c>
      <c r="K121" s="44" t="s">
        <v>72</v>
      </c>
      <c r="L121" s="43">
        <v>28</v>
      </c>
    </row>
    <row r="122" spans="1:12" ht="38.2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0.16</v>
      </c>
      <c r="H122" s="43">
        <v>0.08</v>
      </c>
      <c r="I122" s="43">
        <v>7.18</v>
      </c>
      <c r="J122" s="43">
        <v>30.08</v>
      </c>
      <c r="K122" s="44" t="s">
        <v>74</v>
      </c>
      <c r="L122" s="43">
        <v>19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2.37</v>
      </c>
      <c r="H123" s="43">
        <v>0.3</v>
      </c>
      <c r="I123" s="43">
        <v>14.5</v>
      </c>
      <c r="J123" s="43">
        <v>63.57</v>
      </c>
      <c r="K123" s="44" t="s">
        <v>47</v>
      </c>
      <c r="L123" s="43">
        <v>6.59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87</v>
      </c>
      <c r="F125" s="43">
        <v>60</v>
      </c>
      <c r="G125" s="43">
        <v>0.8</v>
      </c>
      <c r="H125" s="43">
        <v>3.6</v>
      </c>
      <c r="I125" s="43">
        <v>4.96</v>
      </c>
      <c r="J125" s="43">
        <v>55.68</v>
      </c>
      <c r="K125" s="44" t="s">
        <v>88</v>
      </c>
      <c r="L125" s="43">
        <v>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20.23</v>
      </c>
      <c r="H127" s="19">
        <f t="shared" si="62"/>
        <v>20.37</v>
      </c>
      <c r="I127" s="19">
        <f t="shared" si="62"/>
        <v>72.939999999999984</v>
      </c>
      <c r="J127" s="19">
        <f t="shared" si="62"/>
        <v>549.74999999999989</v>
      </c>
      <c r="K127" s="25"/>
      <c r="L127" s="19">
        <f t="shared" ref="L127" si="63">SUM(L120:L126)</f>
        <v>106.59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20.23</v>
      </c>
      <c r="H138" s="32">
        <f t="shared" ref="H138" si="67">H127+H137</f>
        <v>20.37</v>
      </c>
      <c r="I138" s="32">
        <f t="shared" ref="I138" si="68">I127+I137</f>
        <v>72.939999999999984</v>
      </c>
      <c r="J138" s="32">
        <f t="shared" ref="J138:L138" si="69">J127+J137</f>
        <v>549.74999999999989</v>
      </c>
      <c r="K138" s="32"/>
      <c r="L138" s="32">
        <f t="shared" si="69"/>
        <v>106.59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100</v>
      </c>
      <c r="G139" s="40">
        <v>12.11</v>
      </c>
      <c r="H139" s="40">
        <v>12.48</v>
      </c>
      <c r="I139" s="40">
        <v>4.2</v>
      </c>
      <c r="J139" s="40">
        <v>177.6</v>
      </c>
      <c r="K139" s="41" t="s">
        <v>89</v>
      </c>
      <c r="L139" s="40">
        <v>45</v>
      </c>
    </row>
    <row r="140" spans="1:12" ht="15" x14ac:dyDescent="0.25">
      <c r="A140" s="23"/>
      <c r="B140" s="15"/>
      <c r="C140" s="11"/>
      <c r="D140" s="6" t="s">
        <v>21</v>
      </c>
      <c r="E140" s="42" t="s">
        <v>49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50</v>
      </c>
      <c r="L140" s="43">
        <v>19</v>
      </c>
    </row>
    <row r="141" spans="1:12" ht="25.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</v>
      </c>
      <c r="I141" s="43">
        <v>10.38</v>
      </c>
      <c r="J141" s="43">
        <v>42.32</v>
      </c>
      <c r="K141" s="44" t="s">
        <v>45</v>
      </c>
      <c r="L141" s="43">
        <v>17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3.95</v>
      </c>
      <c r="H142" s="43">
        <v>0.5</v>
      </c>
      <c r="I142" s="43">
        <v>24.17</v>
      </c>
      <c r="J142" s="43">
        <v>105.95</v>
      </c>
      <c r="K142" s="44" t="s">
        <v>47</v>
      </c>
      <c r="L142" s="43">
        <v>8.59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90</v>
      </c>
      <c r="F144" s="43">
        <v>60</v>
      </c>
      <c r="G144" s="43">
        <v>1.63</v>
      </c>
      <c r="H144" s="43">
        <v>2.82</v>
      </c>
      <c r="I144" s="43">
        <v>8.7200000000000006</v>
      </c>
      <c r="J144" s="43">
        <v>67</v>
      </c>
      <c r="K144" s="44" t="s">
        <v>85</v>
      </c>
      <c r="L144" s="43">
        <v>17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23.289999999999996</v>
      </c>
      <c r="H146" s="19">
        <f t="shared" si="70"/>
        <v>20.700000000000003</v>
      </c>
      <c r="I146" s="19">
        <f t="shared" si="70"/>
        <v>80.27000000000001</v>
      </c>
      <c r="J146" s="19">
        <f t="shared" si="70"/>
        <v>589.66999999999996</v>
      </c>
      <c r="K146" s="25"/>
      <c r="L146" s="19">
        <f t="shared" ref="L146" si="71">SUM(L139:L145)</f>
        <v>106.59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23.289999999999996</v>
      </c>
      <c r="H157" s="32">
        <f t="shared" ref="H157" si="75">H146+H156</f>
        <v>20.700000000000003</v>
      </c>
      <c r="I157" s="32">
        <f t="shared" ref="I157" si="76">I146+I156</f>
        <v>80.27000000000001</v>
      </c>
      <c r="J157" s="32">
        <f t="shared" ref="J157:L157" si="77">J146+J156</f>
        <v>589.66999999999996</v>
      </c>
      <c r="K157" s="32"/>
      <c r="L157" s="32">
        <f t="shared" si="77"/>
        <v>106.59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14.54</v>
      </c>
      <c r="H158" s="40">
        <v>10.46</v>
      </c>
      <c r="I158" s="40">
        <v>31.5</v>
      </c>
      <c r="J158" s="40">
        <v>278.3</v>
      </c>
      <c r="K158" s="41" t="s">
        <v>76</v>
      </c>
      <c r="L158" s="40">
        <v>66</v>
      </c>
    </row>
    <row r="159" spans="1:12" ht="25.5" x14ac:dyDescent="0.25">
      <c r="A159" s="23"/>
      <c r="B159" s="15"/>
      <c r="C159" s="11"/>
      <c r="D159" s="6" t="s">
        <v>26</v>
      </c>
      <c r="E159" s="42" t="s">
        <v>82</v>
      </c>
      <c r="F159" s="43">
        <v>60</v>
      </c>
      <c r="G159" s="43">
        <v>0.5</v>
      </c>
      <c r="H159" s="43">
        <v>0.06</v>
      </c>
      <c r="I159" s="43">
        <v>1.1399999999999999</v>
      </c>
      <c r="J159" s="43">
        <v>7.2</v>
      </c>
      <c r="K159" s="44" t="s">
        <v>91</v>
      </c>
      <c r="L159" s="43">
        <v>15</v>
      </c>
    </row>
    <row r="160" spans="1:12" ht="25.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42.32</v>
      </c>
      <c r="K160" s="44" t="s">
        <v>45</v>
      </c>
      <c r="L160" s="43">
        <v>17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3.95</v>
      </c>
      <c r="H161" s="43">
        <v>0.5</v>
      </c>
      <c r="I161" s="43">
        <v>24.17</v>
      </c>
      <c r="J161" s="43">
        <v>105.95</v>
      </c>
      <c r="K161" s="44" t="s">
        <v>47</v>
      </c>
      <c r="L161" s="43">
        <v>8.59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19.189999999999998</v>
      </c>
      <c r="H165" s="19">
        <f t="shared" si="78"/>
        <v>11.020000000000001</v>
      </c>
      <c r="I165" s="19">
        <f t="shared" si="78"/>
        <v>67.19</v>
      </c>
      <c r="J165" s="19">
        <f t="shared" si="78"/>
        <v>433.77</v>
      </c>
      <c r="K165" s="25"/>
      <c r="L165" s="19">
        <f t="shared" ref="L165" si="79">SUM(L158:L164)</f>
        <v>106.59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19.189999999999998</v>
      </c>
      <c r="H176" s="32">
        <f t="shared" ref="H176" si="83">H165+H175</f>
        <v>11.020000000000001</v>
      </c>
      <c r="I176" s="32">
        <f t="shared" ref="I176" si="84">I165+I175</f>
        <v>67.19</v>
      </c>
      <c r="J176" s="32">
        <f t="shared" ref="J176:L176" si="85">J165+J175</f>
        <v>433.77</v>
      </c>
      <c r="K176" s="32"/>
      <c r="L176" s="32">
        <f t="shared" si="85"/>
        <v>106.59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100</v>
      </c>
      <c r="G177" s="40">
        <v>11.85</v>
      </c>
      <c r="H177" s="40">
        <v>9.5</v>
      </c>
      <c r="I177" s="40">
        <v>16.14</v>
      </c>
      <c r="J177" s="40">
        <v>197.46</v>
      </c>
      <c r="K177" s="41" t="s">
        <v>78</v>
      </c>
      <c r="L177" s="40">
        <v>40</v>
      </c>
    </row>
    <row r="178" spans="1:12" ht="38.25" x14ac:dyDescent="0.25">
      <c r="A178" s="23"/>
      <c r="B178" s="15"/>
      <c r="C178" s="11"/>
      <c r="D178" s="6" t="s">
        <v>21</v>
      </c>
      <c r="E178" s="42" t="s">
        <v>79</v>
      </c>
      <c r="F178" s="43">
        <v>170</v>
      </c>
      <c r="G178" s="43">
        <v>9.17</v>
      </c>
      <c r="H178" s="43">
        <v>4.72</v>
      </c>
      <c r="I178" s="43">
        <v>35.200000000000003</v>
      </c>
      <c r="J178" s="43">
        <v>220.02</v>
      </c>
      <c r="K178" s="44" t="s">
        <v>80</v>
      </c>
      <c r="L178" s="43">
        <v>28</v>
      </c>
    </row>
    <row r="179" spans="1:12" ht="25.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</v>
      </c>
      <c r="I179" s="43">
        <v>10.38</v>
      </c>
      <c r="J179" s="43">
        <v>42.32</v>
      </c>
      <c r="K179" s="44" t="s">
        <v>45</v>
      </c>
      <c r="L179" s="43">
        <v>17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2.37</v>
      </c>
      <c r="H180" s="43">
        <v>0.3</v>
      </c>
      <c r="I180" s="43">
        <v>14.5</v>
      </c>
      <c r="J180" s="43">
        <v>63.57</v>
      </c>
      <c r="K180" s="44" t="s">
        <v>47</v>
      </c>
      <c r="L180" s="43">
        <v>6.59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26</v>
      </c>
      <c r="E182" s="42" t="s">
        <v>82</v>
      </c>
      <c r="F182" s="43">
        <v>60</v>
      </c>
      <c r="G182" s="43">
        <v>0.5</v>
      </c>
      <c r="H182" s="43">
        <v>0.06</v>
      </c>
      <c r="I182" s="43">
        <v>1.1399999999999999</v>
      </c>
      <c r="J182" s="43">
        <v>7.2</v>
      </c>
      <c r="K182" s="44" t="s">
        <v>83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24.09</v>
      </c>
      <c r="H184" s="19">
        <f t="shared" si="86"/>
        <v>14.58</v>
      </c>
      <c r="I184" s="19">
        <f t="shared" si="86"/>
        <v>77.36</v>
      </c>
      <c r="J184" s="19">
        <f t="shared" si="86"/>
        <v>530.57000000000005</v>
      </c>
      <c r="K184" s="25"/>
      <c r="L184" s="19">
        <f t="shared" ref="L184" si="87">SUM(L177:L183)</f>
        <v>106.59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24.09</v>
      </c>
      <c r="H195" s="32">
        <f t="shared" ref="H195" si="91">H184+H194</f>
        <v>14.58</v>
      </c>
      <c r="I195" s="32">
        <f t="shared" ref="I195" si="92">I184+I194</f>
        <v>77.36</v>
      </c>
      <c r="J195" s="32">
        <f t="shared" ref="J195:L195" si="93">J184+J194</f>
        <v>530.57000000000005</v>
      </c>
      <c r="K195" s="32"/>
      <c r="L195" s="32">
        <f t="shared" si="93"/>
        <v>106.59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19.502999999999997</v>
      </c>
      <c r="H196" s="34">
        <f t="shared" si="94"/>
        <v>16.376000000000005</v>
      </c>
      <c r="I196" s="34">
        <f t="shared" si="94"/>
        <v>75.60499999999999</v>
      </c>
      <c r="J196" s="34">
        <f t="shared" si="94"/>
        <v>522.87999999999988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2022-05-16T14:23:56Z</dcterms:created>
  <dcterms:modified xsi:type="dcterms:W3CDTF">2024-10-05T15:36:06Z</dcterms:modified>
</cp:coreProperties>
</file>